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15" windowHeight="10260" tabRatio="446" activeTab="0"/>
  </bookViews>
  <sheets>
    <sheet name="kosztorys" sheetId="1" r:id="rId1"/>
  </sheets>
  <definedNames/>
  <calcPr fullCalcOnLoad="1"/>
</workbook>
</file>

<file path=xl/sharedStrings.xml><?xml version="1.0" encoding="utf-8"?>
<sst xmlns="http://schemas.openxmlformats.org/spreadsheetml/2006/main" count="75" uniqueCount="69">
  <si>
    <t>Zielona Góra, ....................................</t>
  </si>
  <si>
    <t>Lp.</t>
  </si>
  <si>
    <t>LICZBA OSÓB</t>
  </si>
  <si>
    <t>OPŁATY ZA STUDIA</t>
  </si>
  <si>
    <t xml:space="preserve">ŁĄCZNA KWOTA </t>
  </si>
  <si>
    <t>Opłata rekrutacyjna</t>
  </si>
  <si>
    <t xml:space="preserve">Czesne (za cały okres studiów) </t>
  </si>
  <si>
    <t>RAZEM</t>
  </si>
  <si>
    <t>ODPIS</t>
  </si>
  <si>
    <t>Odpis ogólnouczelniany</t>
  </si>
  <si>
    <t>Koszty wynagrodzeń nauczycieli -dydaktyka</t>
  </si>
  <si>
    <t>Liczba godzin</t>
  </si>
  <si>
    <t>Kwota</t>
  </si>
  <si>
    <t>Wg załącznika nr 1 (szczegółowe zestawienie przedmiotów i prowadzących wraz z stawką i liczbą godzin) umowa zlecenie</t>
  </si>
  <si>
    <t>prof.</t>
  </si>
  <si>
    <t>dr hab.</t>
  </si>
  <si>
    <t>dr</t>
  </si>
  <si>
    <t>mgr</t>
  </si>
  <si>
    <t>wykłady</t>
  </si>
  <si>
    <t>ćwiczenia</t>
  </si>
  <si>
    <t>laboratoria</t>
  </si>
  <si>
    <t>seminaria</t>
  </si>
  <si>
    <t>inne (wykłady gościnne)</t>
  </si>
  <si>
    <t>razem</t>
  </si>
  <si>
    <t>x</t>
  </si>
  <si>
    <t>Koszty wynagrodzeń (brutto) - administracja</t>
  </si>
  <si>
    <t xml:space="preserve">Opracowanie planu i programu studiów </t>
  </si>
  <si>
    <t xml:space="preserve">Kierownik studiów </t>
  </si>
  <si>
    <t>Sekretariat studiów</t>
  </si>
  <si>
    <t>Dziekanat</t>
  </si>
  <si>
    <t>Obsługa finansowa</t>
  </si>
  <si>
    <t>inne (umowy zlecenia)</t>
  </si>
  <si>
    <t>Pozostałe koszty</t>
  </si>
  <si>
    <t>Odpis</t>
  </si>
  <si>
    <t>Koszty</t>
  </si>
  <si>
    <t xml:space="preserve">          Różnica:     ............... zł  </t>
  </si>
  <si>
    <t>NADWYŻKA ŚRDOKÓW FINANSOWYCH</t>
  </si>
  <si>
    <t>.....................                       ....................                        .....................                       ....................</t>
  </si>
  <si>
    <t xml:space="preserve">  KIEROWNIK</t>
  </si>
  <si>
    <t xml:space="preserve">          DZIEKAN</t>
  </si>
  <si>
    <t xml:space="preserve">              PROREKTOR</t>
  </si>
  <si>
    <t>KWESTOR</t>
  </si>
  <si>
    <t>Nadwyżka środków finansowych z poprzedniej edycji</t>
  </si>
  <si>
    <t>Kwestura</t>
  </si>
  <si>
    <t>Rezerwa</t>
  </si>
  <si>
    <t>edycja</t>
  </si>
  <si>
    <t>……………..</t>
  </si>
  <si>
    <t>nazwa studiów podyplomowych  ...................................................................................................</t>
  </si>
  <si>
    <t>czas trwania studiów podyplomowych  ....................................................</t>
  </si>
  <si>
    <t>Z tytułu rezerwy</t>
  </si>
  <si>
    <t>Koszty zakupu materiałów, usług i urządzeń</t>
  </si>
  <si>
    <t>wg tytułów naukowych lub    wg rodzajów  zajęć</t>
  </si>
  <si>
    <t>stawka wg rodzaju zajęć (brutto)</t>
  </si>
  <si>
    <t>stawka wg tytułów naukowych (brutto)</t>
  </si>
  <si>
    <t>Dział Kształcenia</t>
  </si>
  <si>
    <t>Przychody</t>
  </si>
  <si>
    <t>RODZAJ PRZYCHODÓW/KOSZTÓW</t>
  </si>
  <si>
    <t>Opłata za dyplom</t>
  </si>
  <si>
    <t>opłata za jeden sem./liczba sem.</t>
  </si>
  <si>
    <t>Przychody inne</t>
  </si>
  <si>
    <t>Opłata za nieterminowe wpłaty - odsetki</t>
  </si>
  <si>
    <r>
      <t>ZUS do pozycji od 9 do 15 oraz poz. 7</t>
    </r>
    <r>
      <rPr>
        <sz val="6"/>
        <rFont val="Times New Roman"/>
        <family val="1"/>
      </rPr>
      <t xml:space="preserve"> (ZUS obowiązuje od 01.02.2012 r.)</t>
    </r>
  </si>
  <si>
    <t>Rozliczenie Studiów Podyplomowych</t>
  </si>
  <si>
    <t>Opłata rekrutacyjna - korekta</t>
  </si>
  <si>
    <t>Czesne - korekta</t>
  </si>
  <si>
    <t>Usługi obce</t>
  </si>
  <si>
    <t>inne wnagrodzenia</t>
  </si>
  <si>
    <t>Opłata za dyplom - korekta</t>
  </si>
  <si>
    <t>Zgodnie z Regulaminem (Załącznik do uchwały numer 284 Senatu UZ z dn. 26.09.2018r.)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</si>
</sst>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&quot; zł&quot;;[Red]\-#,##0.00&quot; zł&quot;"/>
    <numFmt numFmtId="166" formatCode="#,##0.00_ ;[Red]\-#,##0.00\ "/>
  </numFmts>
  <fonts count="51">
    <font>
      <sz val="10"/>
      <name val="Arial CE"/>
      <family val="2"/>
    </font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6"/>
      <name val="Times New Roman CE"/>
      <family val="1"/>
    </font>
    <font>
      <b/>
      <sz val="9"/>
      <name val="Times New Roman"/>
      <family val="1"/>
    </font>
    <font>
      <sz val="8"/>
      <name val="Arial CE"/>
      <family val="2"/>
    </font>
    <font>
      <sz val="9"/>
      <name val="Times New Roman"/>
      <family val="1"/>
    </font>
    <font>
      <b/>
      <u val="single"/>
      <sz val="12"/>
      <name val="Times New Roman"/>
      <family val="1"/>
    </font>
    <font>
      <b/>
      <u val="single"/>
      <sz val="8"/>
      <name val="Times New Roman"/>
      <family val="1"/>
    </font>
    <font>
      <sz val="6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7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28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26" borderId="1" applyNumberFormat="0" applyAlignment="0" applyProtection="0"/>
    <xf numFmtId="9" fontId="1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0" borderId="9" applyNumberFormat="0" applyFont="0" applyAlignment="0" applyProtection="0"/>
    <xf numFmtId="164" fontId="0" fillId="0" borderId="0" applyFill="0" applyAlignment="0" applyProtection="0"/>
    <xf numFmtId="42" fontId="1" fillId="0" borderId="0" applyFill="0" applyBorder="0" applyAlignment="0" applyProtection="0"/>
    <xf numFmtId="0" fontId="50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6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164" fontId="4" fillId="0" borderId="12" xfId="58" applyFont="1" applyFill="1" applyBorder="1" applyAlignment="1" applyProtection="1">
      <alignment vertical="top" wrapText="1"/>
      <protection/>
    </xf>
    <xf numFmtId="165" fontId="4" fillId="0" borderId="12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top" wrapText="1"/>
    </xf>
    <xf numFmtId="164" fontId="3" fillId="0" borderId="12" xfId="58" applyFont="1" applyFill="1" applyBorder="1" applyAlignment="1" applyProtection="1">
      <alignment vertical="top" wrapText="1"/>
      <protection/>
    </xf>
    <xf numFmtId="165" fontId="3" fillId="32" borderId="12" xfId="0" applyNumberFormat="1" applyFont="1" applyFill="1" applyBorder="1" applyAlignment="1">
      <alignment horizontal="right" vertical="top" wrapText="1"/>
    </xf>
    <xf numFmtId="0" fontId="5" fillId="0" borderId="12" xfId="0" applyFont="1" applyBorder="1" applyAlignment="1">
      <alignment horizontal="right" vertical="top" wrapText="1"/>
    </xf>
    <xf numFmtId="164" fontId="5" fillId="0" borderId="12" xfId="0" applyNumberFormat="1" applyFont="1" applyBorder="1" applyAlignment="1">
      <alignment horizontal="right" vertical="top" wrapText="1"/>
    </xf>
    <xf numFmtId="165" fontId="5" fillId="0" borderId="12" xfId="0" applyNumberFormat="1" applyFont="1" applyBorder="1" applyAlignment="1">
      <alignment horizontal="right" vertical="top" wrapText="1"/>
    </xf>
    <xf numFmtId="9" fontId="4" fillId="0" borderId="12" xfId="0" applyNumberFormat="1" applyFont="1" applyBorder="1" applyAlignment="1">
      <alignment horizontal="center" vertical="top" wrapText="1"/>
    </xf>
    <xf numFmtId="165" fontId="4" fillId="0" borderId="12" xfId="58" applyNumberFormat="1" applyFont="1" applyFill="1" applyBorder="1" applyAlignment="1" applyProtection="1">
      <alignment horizontal="center" vertical="top" wrapText="1"/>
      <protection/>
    </xf>
    <xf numFmtId="165" fontId="7" fillId="0" borderId="12" xfId="0" applyNumberFormat="1" applyFont="1" applyBorder="1" applyAlignment="1">
      <alignment horizontal="right" vertical="top" wrapText="1"/>
    </xf>
    <xf numFmtId="0" fontId="4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8" fillId="33" borderId="12" xfId="0" applyFont="1" applyFill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164" fontId="11" fillId="0" borderId="12" xfId="58" applyFont="1" applyFill="1" applyBorder="1" applyAlignment="1" applyProtection="1">
      <alignment horizontal="center" vertical="top" wrapText="1"/>
      <protection/>
    </xf>
    <xf numFmtId="0" fontId="4" fillId="0" borderId="13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8" fillId="33" borderId="13" xfId="0" applyFont="1" applyFill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164" fontId="3" fillId="33" borderId="15" xfId="58" applyFont="1" applyFill="1" applyBorder="1" applyAlignment="1" applyProtection="1">
      <alignment vertical="top" wrapText="1"/>
      <protection/>
    </xf>
    <xf numFmtId="165" fontId="4" fillId="0" borderId="14" xfId="0" applyNumberFormat="1" applyFont="1" applyBorder="1" applyAlignment="1">
      <alignment horizontal="right" vertical="top" wrapText="1"/>
    </xf>
    <xf numFmtId="0" fontId="3" fillId="0" borderId="12" xfId="0" applyFont="1" applyBorder="1" applyAlignment="1">
      <alignment vertical="top" wrapText="1"/>
    </xf>
    <xf numFmtId="164" fontId="3" fillId="33" borderId="12" xfId="58" applyFont="1" applyFill="1" applyBorder="1" applyAlignment="1" applyProtection="1">
      <alignment vertical="top" wrapText="1"/>
      <protection/>
    </xf>
    <xf numFmtId="165" fontId="4" fillId="0" borderId="10" xfId="0" applyNumberFormat="1" applyFont="1" applyBorder="1" applyAlignment="1">
      <alignment horizontal="right" vertical="top" wrapText="1"/>
    </xf>
    <xf numFmtId="0" fontId="11" fillId="0" borderId="12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164" fontId="7" fillId="0" borderId="10" xfId="0" applyNumberFormat="1" applyFont="1" applyBorder="1" applyAlignment="1">
      <alignment horizontal="right" vertical="top" wrapText="1"/>
    </xf>
    <xf numFmtId="0" fontId="4" fillId="32" borderId="12" xfId="0" applyFont="1" applyFill="1" applyBorder="1" applyAlignment="1">
      <alignment vertical="top" wrapText="1"/>
    </xf>
    <xf numFmtId="164" fontId="4" fillId="0" borderId="12" xfId="58" applyFont="1" applyFill="1" applyBorder="1" applyAlignment="1" applyProtection="1">
      <alignment horizontal="right" vertical="top" wrapText="1"/>
      <protection/>
    </xf>
    <xf numFmtId="0" fontId="3" fillId="0" borderId="16" xfId="0" applyFont="1" applyBorder="1" applyAlignment="1">
      <alignment horizontal="center" vertical="top" wrapText="1"/>
    </xf>
    <xf numFmtId="164" fontId="3" fillId="0" borderId="12" xfId="58" applyFont="1" applyFill="1" applyBorder="1" applyAlignment="1" applyProtection="1">
      <alignment horizontal="right" vertical="top" wrapText="1"/>
      <protection/>
    </xf>
    <xf numFmtId="164" fontId="4" fillId="32" borderId="12" xfId="58" applyFont="1" applyFill="1" applyBorder="1" applyAlignment="1" applyProtection="1">
      <alignment vertical="top" wrapText="1"/>
      <protection/>
    </xf>
    <xf numFmtId="10" fontId="4" fillId="0" borderId="10" xfId="0" applyNumberFormat="1" applyFont="1" applyBorder="1" applyAlignment="1">
      <alignment horizontal="center" vertical="top" wrapText="1"/>
    </xf>
    <xf numFmtId="10" fontId="4" fillId="0" borderId="17" xfId="0" applyNumberFormat="1" applyFont="1" applyBorder="1" applyAlignment="1">
      <alignment horizontal="center" vertical="top" wrapText="1"/>
    </xf>
    <xf numFmtId="164" fontId="4" fillId="0" borderId="17" xfId="58" applyFont="1" applyFill="1" applyBorder="1" applyAlignment="1" applyProtection="1">
      <alignment horizontal="center" vertical="top" wrapText="1"/>
      <protection/>
    </xf>
    <xf numFmtId="164" fontId="4" fillId="0" borderId="12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0" fontId="13" fillId="0" borderId="0" xfId="0" applyFont="1" applyBorder="1" applyAlignment="1">
      <alignment horizontal="center"/>
    </xf>
    <xf numFmtId="165" fontId="1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3" fillId="0" borderId="18" xfId="0" applyFont="1" applyBorder="1" applyAlignment="1">
      <alignment wrapText="1"/>
    </xf>
    <xf numFmtId="0" fontId="3" fillId="0" borderId="18" xfId="0" applyFont="1" applyBorder="1" applyAlignment="1">
      <alignment horizontal="left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vertical="top" wrapText="1"/>
    </xf>
    <xf numFmtId="0" fontId="16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0" fillId="0" borderId="20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left" vertical="top" wrapText="1"/>
    </xf>
    <xf numFmtId="0" fontId="5" fillId="34" borderId="19" xfId="0" applyFont="1" applyFill="1" applyBorder="1" applyAlignment="1">
      <alignment horizontal="center" vertical="top" wrapText="1"/>
    </xf>
    <xf numFmtId="0" fontId="0" fillId="34" borderId="20" xfId="0" applyFill="1" applyBorder="1" applyAlignment="1">
      <alignment horizontal="center" vertical="top" wrapText="1"/>
    </xf>
    <xf numFmtId="0" fontId="0" fillId="34" borderId="17" xfId="0" applyFill="1" applyBorder="1" applyAlignment="1">
      <alignment horizontal="center" vertical="top" wrapText="1"/>
    </xf>
    <xf numFmtId="0" fontId="11" fillId="0" borderId="0" xfId="0" applyFont="1" applyBorder="1" applyAlignment="1">
      <alignment horizontal="right"/>
    </xf>
    <xf numFmtId="0" fontId="4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wrapText="1"/>
    </xf>
    <xf numFmtId="0" fontId="5" fillId="0" borderId="2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/>
    </xf>
    <xf numFmtId="165" fontId="7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5" fillId="0" borderId="10" xfId="0" applyFont="1" applyBorder="1" applyAlignment="1">
      <alignment horizontal="right" vertical="top" wrapText="1"/>
    </xf>
    <xf numFmtId="0" fontId="0" fillId="0" borderId="0" xfId="0" applyFont="1" applyBorder="1" applyAlignment="1">
      <alignment horizontal="center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" fillId="35" borderId="19" xfId="0" applyFont="1" applyFill="1" applyBorder="1" applyAlignment="1">
      <alignment horizontal="center" vertical="top" wrapText="1"/>
    </xf>
    <xf numFmtId="0" fontId="4" fillId="35" borderId="20" xfId="0" applyFont="1" applyFill="1" applyBorder="1" applyAlignment="1">
      <alignment horizontal="center" vertical="top" wrapText="1"/>
    </xf>
    <xf numFmtId="0" fontId="4" fillId="35" borderId="17" xfId="0" applyFont="1" applyFill="1" applyBorder="1" applyAlignment="1">
      <alignment horizontal="center" vertical="top" wrapText="1"/>
    </xf>
    <xf numFmtId="0" fontId="5" fillId="0" borderId="19" xfId="0" applyFont="1" applyBorder="1" applyAlignment="1">
      <alignment horizontal="right" vertical="top" wrapText="1"/>
    </xf>
    <xf numFmtId="0" fontId="5" fillId="0" borderId="20" xfId="0" applyFont="1" applyBorder="1" applyAlignment="1">
      <alignment horizontal="right" vertical="top" wrapText="1"/>
    </xf>
    <xf numFmtId="0" fontId="5" fillId="0" borderId="17" xfId="0" applyFont="1" applyBorder="1" applyAlignment="1">
      <alignment horizontal="right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32" borderId="19" xfId="0" applyFont="1" applyFill="1" applyBorder="1" applyAlignment="1">
      <alignment horizontal="center" vertical="top" wrapText="1"/>
    </xf>
    <xf numFmtId="0" fontId="3" fillId="32" borderId="17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left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4.25390625" style="1" customWidth="1"/>
    <col min="2" max="2" width="17.00390625" style="1" customWidth="1"/>
    <col min="3" max="3" width="9.875" style="1" customWidth="1"/>
    <col min="4" max="4" width="12.25390625" style="1" customWidth="1"/>
    <col min="5" max="5" width="13.375" style="1" customWidth="1"/>
    <col min="6" max="6" width="14.875" style="1" customWidth="1"/>
    <col min="7" max="7" width="16.375" style="1" customWidth="1"/>
    <col min="8" max="8" width="17.625" style="1" customWidth="1"/>
    <col min="9" max="9" width="21.75390625" style="1" customWidth="1"/>
    <col min="10" max="16384" width="9.00390625" style="1" customWidth="1"/>
  </cols>
  <sheetData>
    <row r="1" spans="1:7" ht="12.75">
      <c r="A1" s="110" t="s">
        <v>68</v>
      </c>
      <c r="B1" s="110"/>
      <c r="C1" s="110"/>
      <c r="D1" s="110"/>
      <c r="E1" s="110"/>
      <c r="F1" s="110"/>
      <c r="G1" s="110"/>
    </row>
    <row r="2" spans="6:7" ht="12.75" customHeight="1">
      <c r="F2" s="81" t="s">
        <v>0</v>
      </c>
      <c r="G2" s="81"/>
    </row>
    <row r="3" spans="1:12" ht="18.75">
      <c r="A3" s="75" t="s">
        <v>62</v>
      </c>
      <c r="B3" s="75"/>
      <c r="C3" s="75"/>
      <c r="D3" s="75"/>
      <c r="E3" s="75"/>
      <c r="F3" s="75"/>
      <c r="G3" s="75"/>
      <c r="H3" s="3"/>
      <c r="I3" s="3"/>
      <c r="J3" s="3"/>
      <c r="K3" s="3"/>
      <c r="L3" s="3"/>
    </row>
    <row r="4" spans="1:8" ht="15.75" customHeight="1">
      <c r="A4" s="65" t="s">
        <v>47</v>
      </c>
      <c r="B4" s="64"/>
      <c r="C4" s="64"/>
      <c r="D4" s="64"/>
      <c r="E4" s="64"/>
      <c r="F4" s="64"/>
      <c r="G4" s="64"/>
      <c r="H4" s="64"/>
    </row>
    <row r="5" spans="1:8" ht="15.75" customHeight="1">
      <c r="A5" s="63" t="s">
        <v>48</v>
      </c>
      <c r="B5" s="62"/>
      <c r="C5" s="62"/>
      <c r="D5" s="62"/>
      <c r="E5" s="62"/>
      <c r="F5" s="66" t="s">
        <v>45</v>
      </c>
      <c r="G5" s="65" t="s">
        <v>46</v>
      </c>
      <c r="H5" s="4"/>
    </row>
    <row r="6" spans="1:7" ht="15.75" customHeight="1">
      <c r="A6" s="70" t="s">
        <v>55</v>
      </c>
      <c r="B6" s="70"/>
      <c r="C6" s="70"/>
      <c r="D6" s="70"/>
      <c r="E6" s="70"/>
      <c r="F6" s="70"/>
      <c r="G6" s="70"/>
    </row>
    <row r="7" spans="1:7" ht="21.75" customHeight="1">
      <c r="A7" s="5" t="s">
        <v>1</v>
      </c>
      <c r="B7" s="76" t="s">
        <v>56</v>
      </c>
      <c r="C7" s="76"/>
      <c r="D7" s="104" t="s">
        <v>2</v>
      </c>
      <c r="E7" s="105"/>
      <c r="F7" s="6" t="s">
        <v>3</v>
      </c>
      <c r="G7" s="6" t="s">
        <v>4</v>
      </c>
    </row>
    <row r="8" spans="1:7" ht="15.75" customHeight="1">
      <c r="A8" s="95">
        <v>1</v>
      </c>
      <c r="B8" s="69" t="s">
        <v>5</v>
      </c>
      <c r="C8" s="69"/>
      <c r="D8" s="104"/>
      <c r="E8" s="105"/>
      <c r="F8" s="9"/>
      <c r="G8" s="10">
        <f>SUM(D8*F8)</f>
        <v>0</v>
      </c>
    </row>
    <row r="9" spans="1:7" ht="15.75" customHeight="1">
      <c r="A9" s="97"/>
      <c r="B9" s="69" t="s">
        <v>63</v>
      </c>
      <c r="C9" s="69"/>
      <c r="D9" s="98"/>
      <c r="E9" s="99"/>
      <c r="F9" s="100"/>
      <c r="G9" s="10"/>
    </row>
    <row r="10" spans="1:7" ht="12.75">
      <c r="A10" s="95">
        <v>2</v>
      </c>
      <c r="B10" s="69" t="s">
        <v>6</v>
      </c>
      <c r="C10" s="69"/>
      <c r="D10" s="104"/>
      <c r="E10" s="105"/>
      <c r="F10" s="9"/>
      <c r="G10" s="10">
        <f>SUM(D10*F10)</f>
        <v>0</v>
      </c>
    </row>
    <row r="11" spans="1:7" ht="15.75" customHeight="1">
      <c r="A11" s="96"/>
      <c r="B11" s="69" t="s">
        <v>58</v>
      </c>
      <c r="C11" s="69"/>
      <c r="D11" s="108"/>
      <c r="E11" s="109"/>
      <c r="F11" s="12"/>
      <c r="G11" s="13"/>
    </row>
    <row r="12" spans="1:7" ht="15.75" customHeight="1">
      <c r="A12" s="97"/>
      <c r="B12" s="69" t="s">
        <v>64</v>
      </c>
      <c r="C12" s="69"/>
      <c r="D12" s="98"/>
      <c r="E12" s="99"/>
      <c r="F12" s="100"/>
      <c r="G12" s="10"/>
    </row>
    <row r="13" spans="1:7" ht="15" customHeight="1">
      <c r="A13" s="101" t="s">
        <v>7</v>
      </c>
      <c r="B13" s="102"/>
      <c r="C13" s="102"/>
      <c r="D13" s="102"/>
      <c r="E13" s="103"/>
      <c r="F13" s="15">
        <f>F8+F10+F11</f>
        <v>0</v>
      </c>
      <c r="G13" s="16">
        <f>SUM(G8:G10)+G12</f>
        <v>0</v>
      </c>
    </row>
    <row r="14" spans="1:7" ht="15.75" customHeight="1">
      <c r="A14" s="95">
        <v>3</v>
      </c>
      <c r="B14" s="71" t="s">
        <v>57</v>
      </c>
      <c r="C14" s="77"/>
      <c r="D14" s="106"/>
      <c r="E14" s="107"/>
      <c r="F14" s="12"/>
      <c r="G14" s="10">
        <f>D14*F14</f>
        <v>0</v>
      </c>
    </row>
    <row r="15" spans="1:7" ht="15.75" customHeight="1">
      <c r="A15" s="97"/>
      <c r="B15" s="71" t="s">
        <v>67</v>
      </c>
      <c r="C15" s="77"/>
      <c r="D15" s="98"/>
      <c r="E15" s="99"/>
      <c r="F15" s="100"/>
      <c r="G15" s="10"/>
    </row>
    <row r="16" spans="1:7" ht="15" customHeight="1">
      <c r="A16" s="101" t="s">
        <v>7</v>
      </c>
      <c r="B16" s="102"/>
      <c r="C16" s="102"/>
      <c r="D16" s="102"/>
      <c r="E16" s="103"/>
      <c r="F16" s="15">
        <f>F11+F10+F8+F14</f>
        <v>0</v>
      </c>
      <c r="G16" s="16">
        <f>SUM(G8:G10)+G14+G15+G12</f>
        <v>0</v>
      </c>
    </row>
    <row r="17" spans="1:7" ht="14.25" customHeight="1">
      <c r="A17" s="70" t="s">
        <v>8</v>
      </c>
      <c r="B17" s="70"/>
      <c r="C17" s="70"/>
      <c r="D17" s="70"/>
      <c r="E17" s="70"/>
      <c r="F17" s="70"/>
      <c r="G17" s="70"/>
    </row>
    <row r="18" spans="1:7" ht="15.75">
      <c r="A18" s="7">
        <v>4</v>
      </c>
      <c r="B18" s="69" t="s">
        <v>9</v>
      </c>
      <c r="C18" s="69"/>
      <c r="D18" s="17">
        <v>0.3</v>
      </c>
      <c r="E18" s="17"/>
      <c r="F18" s="18">
        <f>G13</f>
        <v>0</v>
      </c>
      <c r="G18" s="19">
        <f>SUM(F18*D18)</f>
        <v>0</v>
      </c>
    </row>
    <row r="19" spans="1:7" ht="15" customHeight="1">
      <c r="A19" s="78" t="s">
        <v>59</v>
      </c>
      <c r="B19" s="79"/>
      <c r="C19" s="79"/>
      <c r="D19" s="79"/>
      <c r="E19" s="79"/>
      <c r="F19" s="79"/>
      <c r="G19" s="80"/>
    </row>
    <row r="20" spans="1:7" ht="17.25" customHeight="1">
      <c r="A20" s="68">
        <v>5</v>
      </c>
      <c r="B20" s="82" t="s">
        <v>60</v>
      </c>
      <c r="C20" s="83"/>
      <c r="D20" s="73"/>
      <c r="E20" s="73"/>
      <c r="F20" s="74"/>
      <c r="G20" s="16"/>
    </row>
    <row r="21" spans="1:7" ht="14.25" customHeight="1">
      <c r="A21" s="70" t="s">
        <v>49</v>
      </c>
      <c r="B21" s="70"/>
      <c r="C21" s="70"/>
      <c r="D21" s="70"/>
      <c r="E21" s="70"/>
      <c r="F21" s="70"/>
      <c r="G21" s="70"/>
    </row>
    <row r="22" spans="1:7" ht="13.5" customHeight="1">
      <c r="A22" s="7">
        <v>6</v>
      </c>
      <c r="B22" s="71" t="s">
        <v>42</v>
      </c>
      <c r="C22" s="72"/>
      <c r="D22" s="73"/>
      <c r="E22" s="73"/>
      <c r="F22" s="74"/>
      <c r="G22" s="19"/>
    </row>
    <row r="23" spans="1:7" ht="16.5" customHeight="1">
      <c r="A23" s="70" t="s">
        <v>10</v>
      </c>
      <c r="B23" s="70"/>
      <c r="C23" s="70"/>
      <c r="D23" s="70"/>
      <c r="E23" s="70"/>
      <c r="F23" s="70"/>
      <c r="G23" s="70"/>
    </row>
    <row r="24" spans="1:7" ht="24" customHeight="1">
      <c r="A24" s="84" t="s">
        <v>1</v>
      </c>
      <c r="B24" s="87"/>
      <c r="C24" s="88" t="s">
        <v>51</v>
      </c>
      <c r="D24" s="84" t="s">
        <v>11</v>
      </c>
      <c r="E24" s="85" t="s">
        <v>52</v>
      </c>
      <c r="F24" s="85" t="s">
        <v>53</v>
      </c>
      <c r="G24" s="84" t="s">
        <v>12</v>
      </c>
    </row>
    <row r="25" spans="1:7" ht="13.5" customHeight="1">
      <c r="A25" s="84"/>
      <c r="B25" s="87"/>
      <c r="C25" s="88"/>
      <c r="D25" s="84"/>
      <c r="E25" s="85"/>
      <c r="F25" s="85"/>
      <c r="G25" s="84"/>
    </row>
    <row r="26" spans="1:7" ht="11.25" customHeight="1">
      <c r="A26" s="86">
        <v>7</v>
      </c>
      <c r="B26" s="76" t="s">
        <v>13</v>
      </c>
      <c r="C26" s="20" t="s">
        <v>14</v>
      </c>
      <c r="D26" s="21"/>
      <c r="E26" s="22"/>
      <c r="F26" s="23"/>
      <c r="G26" s="24">
        <f>SUM(D26*F26)</f>
        <v>0</v>
      </c>
    </row>
    <row r="27" spans="1:7" ht="11.25" customHeight="1">
      <c r="A27" s="86"/>
      <c r="B27" s="76"/>
      <c r="C27" s="20" t="s">
        <v>15</v>
      </c>
      <c r="D27" s="21"/>
      <c r="E27" s="22"/>
      <c r="F27" s="23"/>
      <c r="G27" s="24">
        <f>SUM(D27*F27)</f>
        <v>0</v>
      </c>
    </row>
    <row r="28" spans="1:7" ht="11.25" customHeight="1">
      <c r="A28" s="86"/>
      <c r="B28" s="76"/>
      <c r="C28" s="20" t="s">
        <v>16</v>
      </c>
      <c r="D28" s="21"/>
      <c r="E28" s="22"/>
      <c r="F28" s="23"/>
      <c r="G28" s="24">
        <f>SUM(D28*F28)</f>
        <v>0</v>
      </c>
    </row>
    <row r="29" spans="1:7" ht="11.25" customHeight="1">
      <c r="A29" s="86"/>
      <c r="B29" s="76"/>
      <c r="C29" s="25" t="s">
        <v>17</v>
      </c>
      <c r="D29" s="26"/>
      <c r="E29" s="27"/>
      <c r="F29" s="28"/>
      <c r="G29" s="24">
        <f>SUM(D29*F29)</f>
        <v>0</v>
      </c>
    </row>
    <row r="30" spans="1:7" ht="11.25" customHeight="1">
      <c r="A30" s="86"/>
      <c r="B30" s="76"/>
      <c r="C30" s="29" t="s">
        <v>18</v>
      </c>
      <c r="D30" s="30"/>
      <c r="E30" s="31"/>
      <c r="F30" s="32"/>
      <c r="G30" s="33">
        <f aca="true" t="shared" si="0" ref="G30:G35">SUM(D30*E30)</f>
        <v>0</v>
      </c>
    </row>
    <row r="31" spans="1:7" ht="11.25" customHeight="1">
      <c r="A31" s="86"/>
      <c r="B31" s="76"/>
      <c r="C31" s="8" t="s">
        <v>19</v>
      </c>
      <c r="D31" s="8"/>
      <c r="E31" s="34"/>
      <c r="F31" s="35"/>
      <c r="G31" s="36">
        <f t="shared" si="0"/>
        <v>0</v>
      </c>
    </row>
    <row r="32" spans="1:7" ht="11.25" customHeight="1">
      <c r="A32" s="86"/>
      <c r="B32" s="76"/>
      <c r="C32" s="8" t="s">
        <v>20</v>
      </c>
      <c r="D32" s="37"/>
      <c r="E32" s="38"/>
      <c r="F32" s="35"/>
      <c r="G32" s="36">
        <f t="shared" si="0"/>
        <v>0</v>
      </c>
    </row>
    <row r="33" spans="1:7" ht="11.25" customHeight="1">
      <c r="A33" s="86"/>
      <c r="B33" s="76"/>
      <c r="C33" s="8" t="s">
        <v>21</v>
      </c>
      <c r="D33" s="8"/>
      <c r="E33" s="34"/>
      <c r="F33" s="35"/>
      <c r="G33" s="36">
        <f t="shared" si="0"/>
        <v>0</v>
      </c>
    </row>
    <row r="34" spans="1:7" ht="11.25" customHeight="1">
      <c r="A34" s="86"/>
      <c r="B34" s="69" t="s">
        <v>22</v>
      </c>
      <c r="C34" s="69"/>
      <c r="D34" s="34"/>
      <c r="E34" s="34"/>
      <c r="F34" s="35"/>
      <c r="G34" s="36">
        <f t="shared" si="0"/>
        <v>0</v>
      </c>
    </row>
    <row r="35" spans="1:7" ht="11.25" customHeight="1">
      <c r="A35" s="86"/>
      <c r="B35" s="69" t="s">
        <v>66</v>
      </c>
      <c r="C35" s="69"/>
      <c r="D35" s="34"/>
      <c r="E35" s="34"/>
      <c r="F35" s="35"/>
      <c r="G35" s="36">
        <f t="shared" si="0"/>
        <v>0</v>
      </c>
    </row>
    <row r="36" spans="1:7" ht="15.75">
      <c r="A36" s="86"/>
      <c r="B36" s="87" t="s">
        <v>23</v>
      </c>
      <c r="C36" s="87"/>
      <c r="D36" s="39">
        <f>SUM(D26:D34)</f>
        <v>0</v>
      </c>
      <c r="E36" s="11" t="s">
        <v>24</v>
      </c>
      <c r="F36" s="11" t="s">
        <v>24</v>
      </c>
      <c r="G36" s="40">
        <f>SUM(G26:G35)</f>
        <v>0</v>
      </c>
    </row>
    <row r="37" spans="1:7" ht="15.75" customHeight="1">
      <c r="A37" s="70" t="s">
        <v>25</v>
      </c>
      <c r="B37" s="70"/>
      <c r="C37" s="70"/>
      <c r="D37" s="70"/>
      <c r="E37" s="70"/>
      <c r="F37" s="70"/>
      <c r="G37" s="70"/>
    </row>
    <row r="38" spans="1:10" ht="15.75" customHeight="1">
      <c r="A38" s="7">
        <v>8</v>
      </c>
      <c r="B38" s="69" t="s">
        <v>26</v>
      </c>
      <c r="C38" s="69"/>
      <c r="D38" s="41"/>
      <c r="E38" s="41"/>
      <c r="F38" s="41"/>
      <c r="G38" s="42"/>
      <c r="I38" s="67"/>
      <c r="J38" s="67"/>
    </row>
    <row r="39" spans="1:10" ht="15.75" customHeight="1">
      <c r="A39" s="7">
        <v>9</v>
      </c>
      <c r="B39" s="69" t="s">
        <v>27</v>
      </c>
      <c r="C39" s="69"/>
      <c r="D39" s="41"/>
      <c r="E39" s="41"/>
      <c r="F39" s="41"/>
      <c r="G39" s="42"/>
      <c r="I39" s="67"/>
      <c r="J39" s="67"/>
    </row>
    <row r="40" spans="1:10" ht="15.75">
      <c r="A40" s="7">
        <v>10</v>
      </c>
      <c r="B40" s="69" t="s">
        <v>28</v>
      </c>
      <c r="C40" s="69"/>
      <c r="D40" s="41"/>
      <c r="E40" s="41"/>
      <c r="F40" s="41"/>
      <c r="G40" s="42"/>
      <c r="I40" s="67"/>
      <c r="J40" s="67"/>
    </row>
    <row r="41" spans="1:10" ht="15.75" customHeight="1">
      <c r="A41" s="7">
        <v>11</v>
      </c>
      <c r="B41" s="69" t="s">
        <v>29</v>
      </c>
      <c r="C41" s="69"/>
      <c r="D41" s="41"/>
      <c r="E41" s="41"/>
      <c r="F41" s="41"/>
      <c r="G41" s="42"/>
      <c r="I41" s="67"/>
      <c r="J41" s="67"/>
    </row>
    <row r="42" spans="1:10" ht="15.75" customHeight="1">
      <c r="A42" s="7">
        <v>12</v>
      </c>
      <c r="B42" s="69" t="s">
        <v>30</v>
      </c>
      <c r="C42" s="69"/>
      <c r="D42" s="41"/>
      <c r="E42" s="41"/>
      <c r="F42" s="41"/>
      <c r="G42" s="42"/>
      <c r="I42" s="67"/>
      <c r="J42" s="67"/>
    </row>
    <row r="43" spans="1:7" ht="15.75">
      <c r="A43" s="7">
        <v>13</v>
      </c>
      <c r="B43" s="69" t="s">
        <v>31</v>
      </c>
      <c r="C43" s="69"/>
      <c r="D43" s="41"/>
      <c r="E43" s="41"/>
      <c r="F43" s="41"/>
      <c r="G43" s="42"/>
    </row>
    <row r="44" spans="1:7" ht="15.75" customHeight="1">
      <c r="A44" s="7">
        <v>14</v>
      </c>
      <c r="B44" s="69" t="s">
        <v>54</v>
      </c>
      <c r="C44" s="69"/>
      <c r="D44" s="41"/>
      <c r="E44" s="41"/>
      <c r="F44" s="41"/>
      <c r="G44" s="42"/>
    </row>
    <row r="45" spans="1:7" ht="15.75">
      <c r="A45" s="7">
        <v>15</v>
      </c>
      <c r="B45" s="69" t="s">
        <v>43</v>
      </c>
      <c r="C45" s="69"/>
      <c r="D45" s="41"/>
      <c r="E45" s="41"/>
      <c r="F45" s="41"/>
      <c r="G45" s="42"/>
    </row>
    <row r="46" spans="1:7" ht="13.5" customHeight="1">
      <c r="A46" s="43"/>
      <c r="B46" s="89" t="s">
        <v>23</v>
      </c>
      <c r="C46" s="89"/>
      <c r="D46" s="89"/>
      <c r="E46" s="89"/>
      <c r="F46" s="89"/>
      <c r="G46" s="44">
        <f>SUM(G38:G45)</f>
        <v>0</v>
      </c>
    </row>
    <row r="47" spans="1:7" ht="15.75">
      <c r="A47" s="70" t="s">
        <v>32</v>
      </c>
      <c r="B47" s="70"/>
      <c r="C47" s="70"/>
      <c r="D47" s="70"/>
      <c r="E47" s="70"/>
      <c r="F47" s="70"/>
      <c r="G47" s="70"/>
    </row>
    <row r="48" spans="1:7" ht="24.75" customHeight="1">
      <c r="A48" s="7">
        <v>16</v>
      </c>
      <c r="B48" s="69" t="s">
        <v>50</v>
      </c>
      <c r="C48" s="69"/>
      <c r="D48" s="41"/>
      <c r="E48" s="41"/>
      <c r="F48" s="45"/>
      <c r="G48" s="10"/>
    </row>
    <row r="49" spans="1:7" ht="24.75" customHeight="1">
      <c r="A49" s="7">
        <v>17</v>
      </c>
      <c r="B49" s="71" t="s">
        <v>65</v>
      </c>
      <c r="C49" s="77"/>
      <c r="D49" s="41"/>
      <c r="E49" s="41"/>
      <c r="F49" s="45"/>
      <c r="G49" s="10"/>
    </row>
    <row r="50" spans="1:7" ht="21" customHeight="1">
      <c r="A50" s="7">
        <v>18</v>
      </c>
      <c r="B50" s="69" t="s">
        <v>61</v>
      </c>
      <c r="C50" s="69"/>
      <c r="D50" s="46">
        <v>0.1964</v>
      </c>
      <c r="E50" s="47"/>
      <c r="F50" s="48">
        <f>G36+G39+G43+G40+G41+G42+G44+G45</f>
        <v>0</v>
      </c>
      <c r="G50" s="49">
        <f>SUM(F50*D50)</f>
        <v>0</v>
      </c>
    </row>
    <row r="51" spans="1:7" ht="15.75" customHeight="1">
      <c r="A51" s="93" t="s">
        <v>7</v>
      </c>
      <c r="B51" s="93"/>
      <c r="C51" s="93"/>
      <c r="D51" s="93"/>
      <c r="E51" s="14"/>
      <c r="F51" s="14"/>
      <c r="G51" s="16">
        <f>G36+G46+G48+G50+G49</f>
        <v>0</v>
      </c>
    </row>
    <row r="52" spans="1:7" ht="6.75" customHeight="1">
      <c r="A52" s="90"/>
      <c r="B52" s="90"/>
      <c r="C52" s="90"/>
      <c r="D52" s="90"/>
      <c r="E52" s="90"/>
      <c r="F52" s="90"/>
      <c r="G52" s="90"/>
    </row>
    <row r="53" spans="1:5" ht="12.75" customHeight="1">
      <c r="A53" s="50"/>
      <c r="B53" s="51" t="s">
        <v>55</v>
      </c>
      <c r="C53" s="91">
        <f>SUM(G16,G20)</f>
        <v>0</v>
      </c>
      <c r="D53" s="91"/>
      <c r="E53" s="52"/>
    </row>
    <row r="54" spans="1:5" ht="12.75" customHeight="1">
      <c r="A54" s="50"/>
      <c r="B54" s="51" t="s">
        <v>44</v>
      </c>
      <c r="C54" s="91">
        <f>SUM(G22)</f>
        <v>0</v>
      </c>
      <c r="D54" s="91"/>
      <c r="E54" s="52"/>
    </row>
    <row r="55" spans="1:7" ht="12.75" customHeight="1">
      <c r="A55" s="50"/>
      <c r="B55" s="53" t="s">
        <v>33</v>
      </c>
      <c r="C55" s="91">
        <f>SUM(G18)</f>
        <v>0</v>
      </c>
      <c r="D55" s="91"/>
      <c r="E55" s="52"/>
      <c r="F55" s="92"/>
      <c r="G55" s="92"/>
    </row>
    <row r="56" spans="1:7" ht="12.75" customHeight="1">
      <c r="A56" s="55"/>
      <c r="B56" s="53" t="s">
        <v>34</v>
      </c>
      <c r="C56" s="91">
        <f>SUM(G51)</f>
        <v>0</v>
      </c>
      <c r="D56" s="91"/>
      <c r="E56" s="52"/>
      <c r="F56" s="92"/>
      <c r="G56" s="92"/>
    </row>
    <row r="57" spans="1:7" ht="33">
      <c r="A57" s="50" t="s">
        <v>35</v>
      </c>
      <c r="B57" s="56" t="s">
        <v>36</v>
      </c>
      <c r="C57" s="91">
        <f>SUM(C53-C55-C56+C54)</f>
        <v>0</v>
      </c>
      <c r="D57" s="91"/>
      <c r="E57" s="57"/>
      <c r="F57" s="94"/>
      <c r="G57" s="94"/>
    </row>
    <row r="58" spans="1:7" ht="15.75">
      <c r="A58" s="50"/>
      <c r="B58" s="56"/>
      <c r="C58" s="58"/>
      <c r="D58" s="57"/>
      <c r="E58" s="57"/>
      <c r="F58" s="2"/>
      <c r="G58" s="2"/>
    </row>
    <row r="59" spans="1:7" ht="15.75">
      <c r="A59" s="50"/>
      <c r="B59" s="56"/>
      <c r="C59" s="58"/>
      <c r="D59" s="57"/>
      <c r="E59" s="57"/>
      <c r="F59" s="2"/>
      <c r="G59" s="2"/>
    </row>
    <row r="60" spans="1:7" ht="15.75">
      <c r="A60" s="59" t="s">
        <v>37</v>
      </c>
      <c r="B60" s="60"/>
      <c r="E60" s="61"/>
      <c r="G60" s="54"/>
    </row>
    <row r="61" spans="1:7" ht="12.75">
      <c r="A61" s="1" t="s">
        <v>38</v>
      </c>
      <c r="B61" s="54"/>
      <c r="C61" s="1" t="s">
        <v>39</v>
      </c>
      <c r="E61" s="2" t="s">
        <v>40</v>
      </c>
      <c r="G61" s="2" t="s">
        <v>41</v>
      </c>
    </row>
  </sheetData>
  <sheetProtection/>
  <mergeCells count="68">
    <mergeCell ref="A1:G1"/>
    <mergeCell ref="B9:C9"/>
    <mergeCell ref="A8:A9"/>
    <mergeCell ref="D9:F9"/>
    <mergeCell ref="B15:C15"/>
    <mergeCell ref="D7:E7"/>
    <mergeCell ref="D8:E8"/>
    <mergeCell ref="D10:E10"/>
    <mergeCell ref="D14:E14"/>
    <mergeCell ref="D11:E11"/>
    <mergeCell ref="A13:E13"/>
    <mergeCell ref="C56:D56"/>
    <mergeCell ref="F56:G56"/>
    <mergeCell ref="C57:D57"/>
    <mergeCell ref="F57:G57"/>
    <mergeCell ref="A10:A12"/>
    <mergeCell ref="B12:C12"/>
    <mergeCell ref="D12:F12"/>
    <mergeCell ref="A16:E16"/>
    <mergeCell ref="D15:F15"/>
    <mergeCell ref="A14:A15"/>
    <mergeCell ref="A52:G52"/>
    <mergeCell ref="C53:D53"/>
    <mergeCell ref="C55:D55"/>
    <mergeCell ref="F55:G55"/>
    <mergeCell ref="C54:D54"/>
    <mergeCell ref="A47:G47"/>
    <mergeCell ref="B48:C48"/>
    <mergeCell ref="B50:C50"/>
    <mergeCell ref="A51:D51"/>
    <mergeCell ref="B49:C49"/>
    <mergeCell ref="B42:C42"/>
    <mergeCell ref="B46:F46"/>
    <mergeCell ref="B43:C43"/>
    <mergeCell ref="B44:C44"/>
    <mergeCell ref="B45:C45"/>
    <mergeCell ref="B38:C38"/>
    <mergeCell ref="B39:C39"/>
    <mergeCell ref="B40:C40"/>
    <mergeCell ref="B41:C41"/>
    <mergeCell ref="A37:G37"/>
    <mergeCell ref="A26:A36"/>
    <mergeCell ref="B26:B33"/>
    <mergeCell ref="B34:C34"/>
    <mergeCell ref="B36:C36"/>
    <mergeCell ref="A24:A25"/>
    <mergeCell ref="B24:B25"/>
    <mergeCell ref="C24:C25"/>
    <mergeCell ref="F2:G2"/>
    <mergeCell ref="B20:F20"/>
    <mergeCell ref="D24:D25"/>
    <mergeCell ref="B8:C8"/>
    <mergeCell ref="B10:C10"/>
    <mergeCell ref="B11:C11"/>
    <mergeCell ref="A17:G17"/>
    <mergeCell ref="B18:C18"/>
    <mergeCell ref="A23:G23"/>
    <mergeCell ref="E24:E25"/>
    <mergeCell ref="B35:C35"/>
    <mergeCell ref="A21:G21"/>
    <mergeCell ref="B22:F22"/>
    <mergeCell ref="A3:G3"/>
    <mergeCell ref="A6:G6"/>
    <mergeCell ref="B7:C7"/>
    <mergeCell ref="B14:C14"/>
    <mergeCell ref="A19:G19"/>
    <mergeCell ref="F24:F25"/>
    <mergeCell ref="G24:G25"/>
  </mergeCells>
  <printOptions/>
  <pageMargins left="0.39375" right="0.39375" top="0.19652777777777777" bottom="0.19652777777777777" header="0.5118055555555556" footer="0.5118055555555556"/>
  <pageSetup fitToHeight="1" fitToWidth="1"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 Kuczak</dc:creator>
  <cp:keywords/>
  <dc:description/>
  <cp:lastModifiedBy>Anna Kuczak</cp:lastModifiedBy>
  <cp:lastPrinted>2016-05-10T06:02:50Z</cp:lastPrinted>
  <dcterms:created xsi:type="dcterms:W3CDTF">2009-06-05T12:07:45Z</dcterms:created>
  <dcterms:modified xsi:type="dcterms:W3CDTF">2018-12-18T07:41:17Z</dcterms:modified>
  <cp:category/>
  <cp:version/>
  <cp:contentType/>
  <cp:contentStatus/>
</cp:coreProperties>
</file>